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2" i="1" l="1"/>
  <c r="H20" i="1"/>
  <c r="H19" i="1"/>
  <c r="H18" i="1"/>
  <c r="H17" i="1"/>
  <c r="H16" i="1"/>
  <c r="H15" i="1"/>
  <c r="H14" i="1"/>
  <c r="H13" i="1"/>
  <c r="H11" i="1"/>
  <c r="H10" i="1"/>
  <c r="H9" i="1"/>
  <c r="H8" i="1"/>
  <c r="H7" i="1"/>
  <c r="H6" i="1"/>
  <c r="H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H3" i="1"/>
  <c r="F3" i="1"/>
  <c r="J3" i="1" s="1"/>
  <c r="I3" i="1" s="1"/>
  <c r="B3" i="1"/>
  <c r="J2" i="1"/>
  <c r="I2" i="1"/>
  <c r="H2" i="1"/>
  <c r="H5" i="1" l="1"/>
  <c r="E5" i="1" s="1"/>
  <c r="F4" i="1"/>
  <c r="H23" i="1" l="1"/>
  <c r="F5" i="1"/>
  <c r="J4" i="1"/>
  <c r="I4" i="1" l="1"/>
  <c r="J5" i="1"/>
  <c r="I5" i="1" s="1"/>
  <c r="F6" i="1"/>
  <c r="J6" i="1" l="1"/>
  <c r="F7" i="1"/>
  <c r="F8" i="1" l="1"/>
  <c r="J7" i="1"/>
  <c r="I7" i="1" s="1"/>
  <c r="I6" i="1"/>
  <c r="F9" i="1" l="1"/>
  <c r="J8" i="1"/>
  <c r="I8" i="1" l="1"/>
  <c r="J9" i="1"/>
  <c r="I9" i="1" s="1"/>
  <c r="F10" i="1"/>
  <c r="J10" i="1" l="1"/>
  <c r="I10" i="1" s="1"/>
  <c r="F11" i="1"/>
  <c r="F12" i="1" l="1"/>
  <c r="J11" i="1"/>
  <c r="I11" i="1" s="1"/>
  <c r="J12" i="1" l="1"/>
  <c r="F13" i="1"/>
  <c r="F14" i="1" l="1"/>
  <c r="J13" i="1"/>
  <c r="I13" i="1" s="1"/>
  <c r="F15" i="1" l="1"/>
  <c r="J14" i="1"/>
  <c r="I14" i="1" s="1"/>
  <c r="J15" i="1" l="1"/>
  <c r="I15" i="1" s="1"/>
  <c r="F16" i="1"/>
  <c r="J16" i="1" l="1"/>
  <c r="I16" i="1" s="1"/>
  <c r="F17" i="1"/>
  <c r="F18" i="1" l="1"/>
  <c r="J17" i="1"/>
  <c r="I17" i="1" s="1"/>
  <c r="F19" i="1" l="1"/>
  <c r="J18" i="1"/>
  <c r="I18" i="1" s="1"/>
  <c r="J19" i="1" l="1"/>
  <c r="I19" i="1" s="1"/>
  <c r="F20" i="1"/>
  <c r="J20" i="1" l="1"/>
  <c r="I20" i="1" s="1"/>
  <c r="F21" i="1"/>
  <c r="J21" i="1" l="1"/>
  <c r="F22" i="1"/>
  <c r="J22" i="1" s="1"/>
  <c r="I22" i="1" l="1"/>
  <c r="I23" i="1" s="1"/>
  <c r="J23" i="1"/>
</calcChain>
</file>

<file path=xl/comments1.xml><?xml version="1.0" encoding="utf-8"?>
<comments xmlns="http://schemas.openxmlformats.org/spreadsheetml/2006/main">
  <authors>
    <author>Автор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Переменная
По тех.карте - 24,3
</t>
        </r>
      </text>
    </comment>
  </commentList>
</comments>
</file>

<file path=xl/sharedStrings.xml><?xml version="1.0" encoding="utf-8"?>
<sst xmlns="http://schemas.openxmlformats.org/spreadsheetml/2006/main" count="36" uniqueCount="32">
  <si>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</si>
  <si>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</si>
  <si>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</si>
  <si>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</si>
  <si>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</si>
  <si>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</si>
  <si>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</si>
  <si>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</si>
  <si>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</si>
  <si>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5 - день</t>
  </si>
  <si>
    <t>Салат из свежих помидоров с луком</t>
  </si>
  <si>
    <t xml:space="preserve">Помидоры </t>
  </si>
  <si>
    <t>Лук репчатый</t>
  </si>
  <si>
    <t>Масло растительное</t>
  </si>
  <si>
    <t>Суп чечевичный с птицей (харчо)</t>
  </si>
  <si>
    <t>Мясо птицы</t>
  </si>
  <si>
    <t>Картофель</t>
  </si>
  <si>
    <t>Чечевица</t>
  </si>
  <si>
    <t>Морковь</t>
  </si>
  <si>
    <t>Вермишель</t>
  </si>
  <si>
    <t>Вода</t>
  </si>
  <si>
    <t>Яйцо</t>
  </si>
  <si>
    <t>Яйцо вареное шт.</t>
  </si>
  <si>
    <t>Макароны отварные</t>
  </si>
  <si>
    <t xml:space="preserve">Макароны </t>
  </si>
  <si>
    <t>Масло сливочное</t>
  </si>
  <si>
    <t>Какао со сгущенным молоком</t>
  </si>
  <si>
    <t>Сгущенное молоко</t>
  </si>
  <si>
    <t>Сахар</t>
  </si>
  <si>
    <t>Какао-порошок</t>
  </si>
  <si>
    <t>Хлеб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</si>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</sst>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textRotation="9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2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tabSelected="1" topLeftCell="A13" workbookViewId="0">
      <selection activeCell="J27" sqref="J27"/>
    </sheetView>
  </sheetViews>
  <sheetFormatPr defaultRowHeight="15" x14ac:dyDescent="0.25"/>
  <cols>
    <col min="3" max="3" width="17.42578125" customWidth="1"/>
    <col min="4" max="4" width="14.85546875" customWidth="1"/>
  </cols>
  <sheetData>
    <row r="1" spans="1:14" s="6" customFormat="1" ht="28.5" customHeight="1" x14ac:dyDescent="0.25">
      <c r="A1" s="1" t="s">
        <v>0</v>
      </c>
      <c r="B1" s="2"/>
      <c r="C1" s="3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5"/>
      <c r="N1" s="7"/>
    </row>
    <row r="2" spans="1:14" s="6" customFormat="1" ht="15.75" customHeight="1" x14ac:dyDescent="0.25">
      <c r="A2" s="8" t="s">
        <v>9</v>
      </c>
      <c r="B2" s="9">
        <v>1</v>
      </c>
      <c r="C2" s="10" t="s">
        <v>10</v>
      </c>
      <c r="D2" s="11" t="s">
        <v>11</v>
      </c>
      <c r="E2" s="12">
        <v>8.5000000000000006E-2</v>
      </c>
      <c r="F2" s="13">
        <v>14</v>
      </c>
      <c r="G2" s="13">
        <v>50</v>
      </c>
      <c r="H2" s="14">
        <f>G2*E2</f>
        <v>4.25</v>
      </c>
      <c r="I2" s="15">
        <f>J2*G2</f>
        <v>59.500000000000007</v>
      </c>
      <c r="J2" s="16">
        <f>F2*E2</f>
        <v>1.1900000000000002</v>
      </c>
      <c r="K2" s="5"/>
      <c r="N2" s="7"/>
    </row>
    <row r="3" spans="1:14" s="6" customFormat="1" ht="15.75" customHeight="1" x14ac:dyDescent="0.25">
      <c r="A3" s="8"/>
      <c r="B3" s="17">
        <f>B2</f>
        <v>1</v>
      </c>
      <c r="C3" s="10"/>
      <c r="D3" s="11" t="s">
        <v>12</v>
      </c>
      <c r="E3" s="12">
        <v>2.9000000000000001E-2</v>
      </c>
      <c r="F3" s="18">
        <f>F2</f>
        <v>14</v>
      </c>
      <c r="G3" s="13">
        <v>25</v>
      </c>
      <c r="H3" s="14">
        <f t="shared" ref="H3:H22" si="0">G3*E3</f>
        <v>0.72500000000000009</v>
      </c>
      <c r="I3" s="15">
        <f t="shared" ref="I3:I22" si="1">J3*G3</f>
        <v>10.15</v>
      </c>
      <c r="J3" s="16">
        <f t="shared" ref="J3:J22" si="2">F3*E3</f>
        <v>0.40600000000000003</v>
      </c>
      <c r="K3" s="5"/>
      <c r="N3" s="7"/>
    </row>
    <row r="4" spans="1:14" s="6" customFormat="1" ht="15.75" customHeight="1" x14ac:dyDescent="0.25">
      <c r="A4" s="8"/>
      <c r="B4" s="17">
        <f t="shared" ref="B4:B22" si="3">B3</f>
        <v>1</v>
      </c>
      <c r="C4" s="10"/>
      <c r="D4" s="19" t="s">
        <v>13</v>
      </c>
      <c r="E4" s="12">
        <v>6.0000000000000001E-3</v>
      </c>
      <c r="F4" s="18">
        <f t="shared" ref="F4:F22" si="4">F3</f>
        <v>14</v>
      </c>
      <c r="G4" s="13">
        <v>130</v>
      </c>
      <c r="H4" s="14">
        <f t="shared" si="0"/>
        <v>0.78</v>
      </c>
      <c r="I4" s="15">
        <f t="shared" si="1"/>
        <v>10.92</v>
      </c>
      <c r="J4" s="16">
        <f t="shared" si="2"/>
        <v>8.4000000000000005E-2</v>
      </c>
      <c r="K4" s="5"/>
      <c r="N4" s="7"/>
    </row>
    <row r="5" spans="1:14" s="6" customFormat="1" ht="15.75" customHeight="1" x14ac:dyDescent="0.25">
      <c r="A5" s="8"/>
      <c r="B5" s="17">
        <f t="shared" si="3"/>
        <v>1</v>
      </c>
      <c r="C5" s="20" t="s">
        <v>14</v>
      </c>
      <c r="D5" s="11" t="s">
        <v>15</v>
      </c>
      <c r="E5" s="12">
        <f>H5/G5</f>
        <v>0.12346000000000006</v>
      </c>
      <c r="F5" s="18">
        <f t="shared" si="4"/>
        <v>14</v>
      </c>
      <c r="G5" s="13">
        <v>200</v>
      </c>
      <c r="H5" s="14">
        <f>61-H2-H3-H4-H6-H7-H8-H9-H10-H11-H12-H13-H14-H15-H16-H17-H18-H19-H20-H21-H22</f>
        <v>24.692000000000011</v>
      </c>
      <c r="I5" s="15">
        <f t="shared" si="1"/>
        <v>345.68800000000016</v>
      </c>
      <c r="J5" s="16">
        <f t="shared" si="2"/>
        <v>1.7284400000000009</v>
      </c>
      <c r="K5" s="5"/>
      <c r="N5" s="7"/>
    </row>
    <row r="6" spans="1:14" s="6" customFormat="1" ht="15.75" customHeight="1" x14ac:dyDescent="0.25">
      <c r="A6" s="8"/>
      <c r="B6" s="17">
        <f t="shared" si="3"/>
        <v>1</v>
      </c>
      <c r="C6" s="21"/>
      <c r="D6" s="11" t="s">
        <v>16</v>
      </c>
      <c r="E6" s="12">
        <v>0.107</v>
      </c>
      <c r="F6" s="18">
        <f t="shared" si="4"/>
        <v>14</v>
      </c>
      <c r="G6" s="13">
        <v>45</v>
      </c>
      <c r="H6" s="14">
        <f t="shared" si="0"/>
        <v>4.8149999999999995</v>
      </c>
      <c r="I6" s="15">
        <f t="shared" si="1"/>
        <v>67.41</v>
      </c>
      <c r="J6" s="16">
        <f t="shared" si="2"/>
        <v>1.498</v>
      </c>
      <c r="K6" s="5"/>
      <c r="N6" s="7"/>
    </row>
    <row r="7" spans="1:14" s="6" customFormat="1" ht="15.75" customHeight="1" x14ac:dyDescent="0.25">
      <c r="A7" s="8"/>
      <c r="B7" s="17">
        <f t="shared" si="3"/>
        <v>1</v>
      </c>
      <c r="C7" s="21"/>
      <c r="D7" s="11" t="s">
        <v>17</v>
      </c>
      <c r="E7" s="12">
        <v>6.0000000000000001E-3</v>
      </c>
      <c r="F7" s="18">
        <f t="shared" si="4"/>
        <v>14</v>
      </c>
      <c r="G7" s="13">
        <v>110</v>
      </c>
      <c r="H7" s="14">
        <f t="shared" si="0"/>
        <v>0.66</v>
      </c>
      <c r="I7" s="15">
        <f t="shared" si="1"/>
        <v>9.24</v>
      </c>
      <c r="J7" s="16">
        <f t="shared" si="2"/>
        <v>8.4000000000000005E-2</v>
      </c>
      <c r="K7" s="5"/>
      <c r="N7" s="7"/>
    </row>
    <row r="8" spans="1:14" s="6" customFormat="1" ht="15.75" customHeight="1" x14ac:dyDescent="0.25">
      <c r="A8" s="8"/>
      <c r="B8" s="17">
        <f t="shared" si="3"/>
        <v>1</v>
      </c>
      <c r="C8" s="21"/>
      <c r="D8" s="11" t="s">
        <v>18</v>
      </c>
      <c r="E8" s="12">
        <v>1.3000000000000001E-2</v>
      </c>
      <c r="F8" s="18">
        <f t="shared" si="4"/>
        <v>14</v>
      </c>
      <c r="G8" s="13">
        <v>50</v>
      </c>
      <c r="H8" s="14">
        <f t="shared" si="0"/>
        <v>0.65</v>
      </c>
      <c r="I8" s="15">
        <f t="shared" si="1"/>
        <v>9.1000000000000014</v>
      </c>
      <c r="J8" s="16">
        <f t="shared" si="2"/>
        <v>0.18200000000000002</v>
      </c>
      <c r="K8" s="5"/>
      <c r="N8" s="7"/>
    </row>
    <row r="9" spans="1:14" s="6" customFormat="1" ht="15.75" customHeight="1" x14ac:dyDescent="0.25">
      <c r="A9" s="8"/>
      <c r="B9" s="17">
        <f t="shared" si="3"/>
        <v>1</v>
      </c>
      <c r="C9" s="21"/>
      <c r="D9" s="19" t="s">
        <v>12</v>
      </c>
      <c r="E9" s="12">
        <v>1.2E-2</v>
      </c>
      <c r="F9" s="18">
        <f t="shared" si="4"/>
        <v>14</v>
      </c>
      <c r="G9" s="13">
        <v>25</v>
      </c>
      <c r="H9" s="14">
        <f t="shared" si="0"/>
        <v>0.3</v>
      </c>
      <c r="I9" s="15">
        <f t="shared" si="1"/>
        <v>4.2</v>
      </c>
      <c r="J9" s="16">
        <f t="shared" si="2"/>
        <v>0.16800000000000001</v>
      </c>
      <c r="K9" s="5"/>
      <c r="N9" s="7"/>
    </row>
    <row r="10" spans="1:14" s="6" customFormat="1" ht="15.75" customHeight="1" x14ac:dyDescent="0.25">
      <c r="A10" s="8"/>
      <c r="B10" s="17">
        <f t="shared" si="3"/>
        <v>1</v>
      </c>
      <c r="C10" s="21"/>
      <c r="D10" s="19" t="s">
        <v>13</v>
      </c>
      <c r="E10" s="12">
        <v>3.0000000000000001E-3</v>
      </c>
      <c r="F10" s="18">
        <f t="shared" si="4"/>
        <v>14</v>
      </c>
      <c r="G10" s="13">
        <v>130</v>
      </c>
      <c r="H10" s="14">
        <f t="shared" si="0"/>
        <v>0.39</v>
      </c>
      <c r="I10" s="15">
        <f t="shared" si="1"/>
        <v>5.46</v>
      </c>
      <c r="J10" s="16">
        <f t="shared" si="2"/>
        <v>4.2000000000000003E-2</v>
      </c>
      <c r="K10" s="5"/>
      <c r="N10" s="7"/>
    </row>
    <row r="11" spans="1:14" s="6" customFormat="1" ht="15.75" customHeight="1" x14ac:dyDescent="0.25">
      <c r="A11" s="8"/>
      <c r="B11" s="17">
        <f t="shared" si="3"/>
        <v>1</v>
      </c>
      <c r="C11" s="21"/>
      <c r="D11" s="19" t="s">
        <v>19</v>
      </c>
      <c r="E11" s="12">
        <v>1.4999999999999999E-2</v>
      </c>
      <c r="F11" s="18">
        <f t="shared" si="4"/>
        <v>14</v>
      </c>
      <c r="G11" s="13">
        <v>50</v>
      </c>
      <c r="H11" s="14">
        <f t="shared" si="0"/>
        <v>0.75</v>
      </c>
      <c r="I11" s="15">
        <f t="shared" si="1"/>
        <v>10.5</v>
      </c>
      <c r="J11" s="16">
        <f t="shared" si="2"/>
        <v>0.21</v>
      </c>
      <c r="K11" s="5"/>
      <c r="N11" s="7"/>
    </row>
    <row r="12" spans="1:14" s="6" customFormat="1" ht="15.75" customHeight="1" x14ac:dyDescent="0.25">
      <c r="A12" s="8"/>
      <c r="B12" s="17">
        <f t="shared" si="3"/>
        <v>1</v>
      </c>
      <c r="C12" s="22"/>
      <c r="D12" s="19" t="s">
        <v>20</v>
      </c>
      <c r="E12" s="12">
        <v>0.188</v>
      </c>
      <c r="F12" s="18">
        <f t="shared" si="4"/>
        <v>14</v>
      </c>
      <c r="G12" s="13"/>
      <c r="H12" s="14"/>
      <c r="I12" s="15"/>
      <c r="J12" s="16">
        <f t="shared" si="2"/>
        <v>2.6320000000000001</v>
      </c>
      <c r="K12" s="5"/>
      <c r="N12" s="7"/>
    </row>
    <row r="13" spans="1:14" s="6" customFormat="1" ht="15.75" customHeight="1" x14ac:dyDescent="0.25">
      <c r="A13" s="8"/>
      <c r="B13" s="17">
        <f t="shared" si="3"/>
        <v>1</v>
      </c>
      <c r="C13" s="23" t="s">
        <v>21</v>
      </c>
      <c r="D13" s="11" t="s">
        <v>22</v>
      </c>
      <c r="E13" s="12">
        <v>1</v>
      </c>
      <c r="F13" s="18">
        <f t="shared" si="4"/>
        <v>14</v>
      </c>
      <c r="G13" s="13">
        <v>7.4</v>
      </c>
      <c r="H13" s="14">
        <f t="shared" si="0"/>
        <v>7.4</v>
      </c>
      <c r="I13" s="15">
        <f t="shared" si="1"/>
        <v>103.60000000000001</v>
      </c>
      <c r="J13" s="16">
        <f t="shared" si="2"/>
        <v>14</v>
      </c>
      <c r="K13" s="5"/>
      <c r="N13" s="7"/>
    </row>
    <row r="14" spans="1:14" s="6" customFormat="1" ht="15.75" customHeight="1" x14ac:dyDescent="0.25">
      <c r="A14" s="8"/>
      <c r="B14" s="17">
        <f t="shared" si="3"/>
        <v>1</v>
      </c>
      <c r="C14" s="24"/>
      <c r="D14" s="11"/>
      <c r="E14" s="12"/>
      <c r="F14" s="18">
        <f t="shared" si="4"/>
        <v>14</v>
      </c>
      <c r="G14" s="13">
        <v>44</v>
      </c>
      <c r="H14" s="14">
        <f t="shared" si="0"/>
        <v>0</v>
      </c>
      <c r="I14" s="15">
        <f t="shared" si="1"/>
        <v>0</v>
      </c>
      <c r="J14" s="16">
        <f t="shared" si="2"/>
        <v>0</v>
      </c>
      <c r="K14" s="5"/>
      <c r="N14" s="7"/>
    </row>
    <row r="15" spans="1:14" s="6" customFormat="1" ht="15.75" customHeight="1" x14ac:dyDescent="0.25">
      <c r="A15" s="8"/>
      <c r="B15" s="17">
        <f t="shared" si="3"/>
        <v>1</v>
      </c>
      <c r="C15" s="25"/>
      <c r="D15" s="11"/>
      <c r="E15" s="12"/>
      <c r="F15" s="18">
        <f t="shared" si="4"/>
        <v>14</v>
      </c>
      <c r="G15" s="13">
        <v>28</v>
      </c>
      <c r="H15" s="14">
        <f t="shared" si="0"/>
        <v>0</v>
      </c>
      <c r="I15" s="15">
        <f t="shared" si="1"/>
        <v>0</v>
      </c>
      <c r="J15" s="16">
        <f t="shared" si="2"/>
        <v>0</v>
      </c>
      <c r="K15" s="5"/>
      <c r="N15" s="7"/>
    </row>
    <row r="16" spans="1:14" s="6" customFormat="1" ht="15.75" customHeight="1" x14ac:dyDescent="0.25">
      <c r="A16" s="8"/>
      <c r="B16" s="17">
        <f t="shared" si="3"/>
        <v>1</v>
      </c>
      <c r="C16" s="26" t="s">
        <v>23</v>
      </c>
      <c r="D16" s="11" t="s">
        <v>24</v>
      </c>
      <c r="E16" s="12">
        <v>5.0999999999999997E-2</v>
      </c>
      <c r="F16" s="18">
        <f t="shared" si="4"/>
        <v>14</v>
      </c>
      <c r="G16" s="13">
        <v>48</v>
      </c>
      <c r="H16" s="14">
        <f>G16*E16</f>
        <v>2.448</v>
      </c>
      <c r="I16" s="15">
        <f t="shared" si="1"/>
        <v>34.271999999999998</v>
      </c>
      <c r="J16" s="16">
        <f t="shared" si="2"/>
        <v>0.71399999999999997</v>
      </c>
      <c r="K16" s="5"/>
      <c r="N16" s="7"/>
    </row>
    <row r="17" spans="1:14" s="6" customFormat="1" ht="15.75" customHeight="1" x14ac:dyDescent="0.25">
      <c r="A17" s="8"/>
      <c r="B17" s="17">
        <f t="shared" si="3"/>
        <v>1</v>
      </c>
      <c r="C17" s="26"/>
      <c r="D17" s="11" t="s">
        <v>25</v>
      </c>
      <c r="E17" s="12">
        <v>5.0000000000000001E-3</v>
      </c>
      <c r="F17" s="18">
        <f t="shared" si="4"/>
        <v>14</v>
      </c>
      <c r="G17" s="13">
        <v>530</v>
      </c>
      <c r="H17" s="14">
        <f>G17*E17</f>
        <v>2.65</v>
      </c>
      <c r="I17" s="15">
        <f t="shared" si="1"/>
        <v>37.1</v>
      </c>
      <c r="J17" s="16">
        <f t="shared" si="2"/>
        <v>7.0000000000000007E-2</v>
      </c>
      <c r="K17" s="5"/>
      <c r="N17" s="7"/>
    </row>
    <row r="18" spans="1:14" s="6" customFormat="1" ht="15.75" customHeight="1" x14ac:dyDescent="0.25">
      <c r="A18" s="8"/>
      <c r="B18" s="17">
        <f t="shared" si="3"/>
        <v>1</v>
      </c>
      <c r="C18" s="27" t="s">
        <v>26</v>
      </c>
      <c r="D18" s="11" t="s">
        <v>27</v>
      </c>
      <c r="E18" s="12">
        <v>4.5999999999999999E-2</v>
      </c>
      <c r="F18" s="18">
        <f t="shared" si="4"/>
        <v>14</v>
      </c>
      <c r="G18" s="13">
        <v>160</v>
      </c>
      <c r="H18" s="14">
        <f t="shared" si="0"/>
        <v>7.3599999999999994</v>
      </c>
      <c r="I18" s="15">
        <f t="shared" si="1"/>
        <v>103.04</v>
      </c>
      <c r="J18" s="16">
        <f t="shared" si="2"/>
        <v>0.64400000000000002</v>
      </c>
      <c r="K18" s="5"/>
      <c r="N18" s="7"/>
    </row>
    <row r="19" spans="1:14" s="6" customFormat="1" ht="15.75" customHeight="1" x14ac:dyDescent="0.25">
      <c r="A19" s="8"/>
      <c r="B19" s="17">
        <f t="shared" si="3"/>
        <v>1</v>
      </c>
      <c r="C19" s="28"/>
      <c r="D19" s="11" t="s">
        <v>28</v>
      </c>
      <c r="E19" s="12">
        <v>2.4E-2</v>
      </c>
      <c r="F19" s="18">
        <f t="shared" si="4"/>
        <v>14</v>
      </c>
      <c r="G19" s="13">
        <v>55</v>
      </c>
      <c r="H19" s="14">
        <f t="shared" si="0"/>
        <v>1.32</v>
      </c>
      <c r="I19" s="15">
        <f t="shared" si="1"/>
        <v>18.48</v>
      </c>
      <c r="J19" s="16">
        <f t="shared" si="2"/>
        <v>0.33600000000000002</v>
      </c>
      <c r="K19" s="5"/>
      <c r="N19" s="7"/>
    </row>
    <row r="20" spans="1:14" s="6" customFormat="1" ht="15.75" customHeight="1" x14ac:dyDescent="0.25">
      <c r="A20" s="8"/>
      <c r="B20" s="17">
        <f t="shared" si="3"/>
        <v>1</v>
      </c>
      <c r="C20" s="28"/>
      <c r="D20" s="11" t="s">
        <v>29</v>
      </c>
      <c r="E20" s="29">
        <v>2.0000000000000001E-4</v>
      </c>
      <c r="F20" s="18">
        <f t="shared" si="4"/>
        <v>14</v>
      </c>
      <c r="G20" s="13">
        <v>650</v>
      </c>
      <c r="H20" s="14">
        <f t="shared" si="0"/>
        <v>0.13</v>
      </c>
      <c r="I20" s="15">
        <f t="shared" si="1"/>
        <v>1.82</v>
      </c>
      <c r="J20" s="16">
        <f t="shared" si="2"/>
        <v>2.8E-3</v>
      </c>
      <c r="K20" s="5"/>
      <c r="N20" s="7"/>
    </row>
    <row r="21" spans="1:14" s="6" customFormat="1" ht="15.75" customHeight="1" x14ac:dyDescent="0.25">
      <c r="A21" s="8"/>
      <c r="B21" s="17">
        <f t="shared" si="3"/>
        <v>1</v>
      </c>
      <c r="C21" s="30"/>
      <c r="D21" s="11" t="s">
        <v>20</v>
      </c>
      <c r="E21" s="12">
        <v>0.17199999999999999</v>
      </c>
      <c r="F21" s="18">
        <f t="shared" si="4"/>
        <v>14</v>
      </c>
      <c r="G21" s="13"/>
      <c r="H21" s="14"/>
      <c r="I21" s="15"/>
      <c r="J21" s="16">
        <f t="shared" si="2"/>
        <v>2.4079999999999999</v>
      </c>
      <c r="K21" s="5"/>
      <c r="N21" s="7"/>
    </row>
    <row r="22" spans="1:14" s="6" customFormat="1" ht="15.75" customHeight="1" x14ac:dyDescent="0.25">
      <c r="A22" s="8"/>
      <c r="B22" s="17">
        <f t="shared" si="3"/>
        <v>1</v>
      </c>
      <c r="C22" s="15" t="s">
        <v>30</v>
      </c>
      <c r="D22" s="31" t="s">
        <v>30</v>
      </c>
      <c r="E22" s="12">
        <v>0.04</v>
      </c>
      <c r="F22" s="18">
        <f t="shared" si="4"/>
        <v>14</v>
      </c>
      <c r="G22" s="13">
        <v>42</v>
      </c>
      <c r="H22" s="14">
        <f t="shared" si="0"/>
        <v>1.68</v>
      </c>
      <c r="I22" s="15">
        <f t="shared" si="1"/>
        <v>23.520000000000003</v>
      </c>
      <c r="J22" s="16">
        <f t="shared" si="2"/>
        <v>0.56000000000000005</v>
      </c>
      <c r="K22" s="5"/>
      <c r="N22" s="7"/>
    </row>
    <row r="23" spans="1:14" s="36" customFormat="1" ht="15.75" customHeight="1" x14ac:dyDescent="0.25">
      <c r="A23" s="32" t="s">
        <v>31</v>
      </c>
      <c r="B23" s="32"/>
      <c r="C23" s="32"/>
      <c r="D23" s="32"/>
      <c r="E23" s="33"/>
      <c r="F23" s="33"/>
      <c r="G23" s="33"/>
      <c r="H23" s="34">
        <f>SUM(H2:H22)</f>
        <v>61</v>
      </c>
      <c r="I23" s="34">
        <f t="shared" ref="I23:J23" si="5">SUM(I2:I22)</f>
        <v>854.00000000000034</v>
      </c>
      <c r="J23" s="34">
        <f t="shared" si="5"/>
        <v>26.959239999999998</v>
      </c>
      <c r="K23" s="35"/>
      <c r="N23" s="37"/>
    </row>
  </sheetData>
  <mergeCells count="8">
    <mergeCell ref="A23:D23"/>
    <mergeCell ref="A1:B1"/>
    <mergeCell ref="A2:A22"/>
    <mergeCell ref="C2:C4"/>
    <mergeCell ref="C5:C12"/>
    <mergeCell ref="C13:C15"/>
    <mergeCell ref="C16:C17"/>
    <mergeCell ref="C18:C2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2021-09-30T03:58:26Z</dcterms:modified>
</cp:coreProperties>
</file>